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來源億年旺" sheetId="1" r:id="rId1"/>
  </sheets>
  <externalReferences>
    <externalReference r:id="rId2"/>
  </externalReferences>
  <definedNames>
    <definedName name="_Hlk95306366" localSheetId="0">來源億年旺!$A$9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0" i="1" s="1"/>
  <c r="E7" i="1"/>
  <c r="D8" i="1" s="1"/>
  <c r="E5" i="1"/>
  <c r="D4" i="1"/>
  <c r="C4" i="1"/>
  <c r="E3" i="1"/>
  <c r="C5" i="1"/>
  <c r="D5" i="1"/>
  <c r="D10" i="1" l="1"/>
  <c r="C8" i="1"/>
  <c r="C6" i="1"/>
  <c r="D6" i="1"/>
</calcChain>
</file>

<file path=xl/sharedStrings.xml><?xml version="1.0" encoding="utf-8"?>
<sst xmlns="http://schemas.openxmlformats.org/spreadsheetml/2006/main" count="15" uniqueCount="9">
  <si>
    <t>男</t>
  </si>
  <si>
    <t>女</t>
  </si>
  <si>
    <t>合計</t>
  </si>
  <si>
    <t>人數</t>
  </si>
  <si>
    <t>比例</t>
  </si>
  <si>
    <t>年度</t>
    <phoneticPr fontId="6" type="noConversion"/>
  </si>
  <si>
    <t>人數/比例</t>
    <phoneticPr fontId="6" type="noConversion"/>
  </si>
  <si>
    <t>備註：自111年起開始統計</t>
  </si>
  <si>
    <r>
      <t xml:space="preserve">高雄市土地買賣登記人數 
</t>
    </r>
    <r>
      <rPr>
        <sz val="12"/>
        <color rgb="FF000000"/>
        <rFont val="標楷體"/>
        <family val="4"/>
        <charset val="136"/>
      </rPr>
      <t xml:space="preserve">                                       (單位：人；%)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</si>
</sst>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新細明體"/>
      <family val="2"/>
      <scheme val="minor"/>
    </font>
    <font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0214;\&#20844;&#25991;\&#28040;&#36027;&#32773;&#20445;&#35703;\&#24615;&#21029;&#24179;&#27402;\114&#24180;\&#31192;&#26360;&#23460;\1140225&#27599;&#24180;&#19977;&#26376;&#35201;&#32102;&#31192;&#26360;&#23460;&#25918;&#23616;&#32178;&#30340;&#25976;&#25818;\&#24615;&#21029;&#20027;&#27969;&#32113;&#35336;&#34920;(&#27599;&#24180;3&#26376;&#21069;&#26356;&#26032;)113&#24180;_&#26356;&#26032;1140220\8.&#21508;&#39006;&#30331;&#35352;&#20154;&#25976;&#32113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 refreshError="1">
        <row r="3">
          <cell r="E3">
            <v>40469</v>
          </cell>
        </row>
        <row r="4">
          <cell r="C4">
            <v>31995</v>
          </cell>
          <cell r="D4">
            <v>31081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18" sqref="D18"/>
    </sheetView>
  </sheetViews>
  <sheetFormatPr defaultRowHeight="15.75" x14ac:dyDescent="0.25"/>
  <cols>
    <col min="1" max="1" width="9.85546875" customWidth="1"/>
    <col min="2" max="2" width="14.5703125" customWidth="1"/>
    <col min="3" max="3" width="17.7109375" customWidth="1"/>
    <col min="4" max="4" width="17.5703125" customWidth="1"/>
    <col min="5" max="5" width="15" customWidth="1"/>
  </cols>
  <sheetData>
    <row r="1" spans="1:6" ht="51" customHeight="1" x14ac:dyDescent="0.25">
      <c r="A1" s="13" t="s">
        <v>8</v>
      </c>
      <c r="B1" s="13"/>
      <c r="C1" s="13"/>
      <c r="D1" s="13"/>
      <c r="E1" s="13"/>
    </row>
    <row r="2" spans="1:6" ht="39" customHeight="1" x14ac:dyDescent="0.25">
      <c r="A2" s="2" t="s">
        <v>5</v>
      </c>
      <c r="B2" s="6" t="s">
        <v>6</v>
      </c>
      <c r="C2" s="3" t="s">
        <v>0</v>
      </c>
      <c r="D2" s="3" t="s">
        <v>1</v>
      </c>
      <c r="E2" s="3" t="s">
        <v>2</v>
      </c>
    </row>
    <row r="3" spans="1:6" ht="19.5" x14ac:dyDescent="0.25">
      <c r="A3" s="14">
        <v>114</v>
      </c>
      <c r="B3" s="8" t="s">
        <v>3</v>
      </c>
      <c r="C3" s="11">
        <v>22545</v>
      </c>
      <c r="D3" s="11">
        <v>21711</v>
      </c>
      <c r="E3" s="15">
        <f>+C3+D3</f>
        <v>44256</v>
      </c>
    </row>
    <row r="4" spans="1:6" ht="19.5" x14ac:dyDescent="0.25">
      <c r="A4" s="14"/>
      <c r="B4" s="8" t="s">
        <v>4</v>
      </c>
      <c r="C4" s="9">
        <f>+C3/E3</f>
        <v>0.50942245119305862</v>
      </c>
      <c r="D4" s="9">
        <f>+D3/E3</f>
        <v>0.49057754880694143</v>
      </c>
      <c r="E4" s="15"/>
      <c r="F4" s="12"/>
    </row>
    <row r="5" spans="1:6" ht="19.5" x14ac:dyDescent="0.25">
      <c r="A5" s="14">
        <v>113</v>
      </c>
      <c r="B5" s="8" t="s">
        <v>3</v>
      </c>
      <c r="C5" s="11">
        <f>[1]工作表1!C4</f>
        <v>31995</v>
      </c>
      <c r="D5" s="11">
        <f>[1]工作表1!D4</f>
        <v>31081</v>
      </c>
      <c r="E5" s="15">
        <f>+C5+D5</f>
        <v>63076</v>
      </c>
      <c r="F5" s="12"/>
    </row>
    <row r="6" spans="1:6" ht="19.5" x14ac:dyDescent="0.25">
      <c r="A6" s="14"/>
      <c r="B6" s="8" t="s">
        <v>4</v>
      </c>
      <c r="C6" s="9">
        <f>C5/E5</f>
        <v>0.507245227978946</v>
      </c>
      <c r="D6" s="9">
        <f>D5/E5</f>
        <v>0.49275477202105394</v>
      </c>
      <c r="E6" s="15"/>
      <c r="F6" s="12"/>
    </row>
    <row r="7" spans="1:6" ht="19.5" x14ac:dyDescent="0.25">
      <c r="A7" s="14">
        <v>112</v>
      </c>
      <c r="B7" s="8" t="s">
        <v>3</v>
      </c>
      <c r="C7" s="11">
        <v>29342</v>
      </c>
      <c r="D7" s="11">
        <v>28393</v>
      </c>
      <c r="E7" s="15">
        <f>+C7+D7</f>
        <v>57735</v>
      </c>
      <c r="F7" s="12"/>
    </row>
    <row r="8" spans="1:6" ht="19.5" x14ac:dyDescent="0.25">
      <c r="A8" s="14"/>
      <c r="B8" s="8" t="s">
        <v>4</v>
      </c>
      <c r="C8" s="9">
        <f>C7/E7</f>
        <v>0.50821858491383043</v>
      </c>
      <c r="D8" s="9">
        <f>D7/E7</f>
        <v>0.49178141508616957</v>
      </c>
      <c r="E8" s="15"/>
      <c r="F8" s="12"/>
    </row>
    <row r="9" spans="1:6" ht="19.5" x14ac:dyDescent="0.25">
      <c r="A9" s="16">
        <v>111</v>
      </c>
      <c r="B9" s="4" t="s">
        <v>3</v>
      </c>
      <c r="C9" s="10">
        <v>30442</v>
      </c>
      <c r="D9" s="10">
        <v>29096</v>
      </c>
      <c r="E9" s="15">
        <f>+C9+D9</f>
        <v>59538</v>
      </c>
      <c r="F9" s="12"/>
    </row>
    <row r="10" spans="1:6" ht="19.5" x14ac:dyDescent="0.25">
      <c r="A10" s="16"/>
      <c r="B10" s="3" t="s">
        <v>4</v>
      </c>
      <c r="C10" s="5">
        <f>+C9/E9</f>
        <v>0.51130370519668111</v>
      </c>
      <c r="D10" s="5">
        <f>+D9/E9</f>
        <v>0.48869629480331889</v>
      </c>
      <c r="E10" s="15"/>
      <c r="F10" s="12"/>
    </row>
    <row r="11" spans="1:6" ht="16.5" x14ac:dyDescent="0.25">
      <c r="A11" s="7" t="s">
        <v>7</v>
      </c>
    </row>
    <row r="12" spans="1:6" x14ac:dyDescent="0.25">
      <c r="B12" s="1"/>
    </row>
  </sheetData>
  <mergeCells count="9">
    <mergeCell ref="A1:E1"/>
    <mergeCell ref="A7:A8"/>
    <mergeCell ref="E7:E8"/>
    <mergeCell ref="A9:A10"/>
    <mergeCell ref="E9:E10"/>
    <mergeCell ref="A5:A6"/>
    <mergeCell ref="E5:E6"/>
    <mergeCell ref="A3:A4"/>
    <mergeCell ref="E3:E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來源億年旺</vt:lpstr>
      <vt:lpstr>來源億年旺!_Hlk95306366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局-地籍科-陳昀蔚</dc:creator>
  <cp:lastModifiedBy>黃福平</cp:lastModifiedBy>
  <cp:lastPrinted>2024-02-17T01:47:09Z</cp:lastPrinted>
  <dcterms:created xsi:type="dcterms:W3CDTF">2015-06-05T18:19:34Z</dcterms:created>
  <dcterms:modified xsi:type="dcterms:W3CDTF">2026-03-31T08:29:54Z</dcterms:modified>
</cp:coreProperties>
</file>